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TRANSPARENCIA/NOMNAS 2024/DICIEMBRE 2024/PERSONAL TEMPORAL/"/>
    </mc:Choice>
  </mc:AlternateContent>
  <xr:revisionPtr revIDLastSave="0" documentId="13_ncr:1_{3C81738F-75B7-1644-A35E-BD9F6AF1FC3C}" xr6:coauthVersionLast="47" xr6:coauthVersionMax="47" xr10:uidLastSave="{00000000-0000-0000-0000-000000000000}"/>
  <bookViews>
    <workbookView xWindow="2820" yWindow="760" windowWidth="22580" windowHeight="15540" xr2:uid="{00000000-000D-0000-FFFF-FFFF00000000}"/>
  </bookViews>
  <sheets>
    <sheet name="NOMINA P. TEMPORAL" sheetId="8" r:id="rId1"/>
  </sheets>
  <definedNames>
    <definedName name="_xlnm.Print_Area" localSheetId="0">'NOMINA P. TEMPORAL'!$A$1:$M$25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8" l="1"/>
  <c r="K19" i="8"/>
  <c r="K18" i="8"/>
  <c r="G20" i="8"/>
  <c r="F20" i="8"/>
  <c r="H19" i="8"/>
  <c r="I19" i="8"/>
  <c r="H18" i="8"/>
  <c r="I18" i="8"/>
  <c r="I16" i="8"/>
  <c r="I17" i="8"/>
  <c r="H15" i="8"/>
  <c r="K15" i="8" s="1"/>
  <c r="H16" i="8"/>
  <c r="K16" i="8" s="1"/>
  <c r="H17" i="8"/>
  <c r="H14" i="8"/>
  <c r="I15" i="8"/>
  <c r="H12" i="8"/>
  <c r="I12" i="8"/>
  <c r="H13" i="8"/>
  <c r="K17" i="8" l="1"/>
  <c r="I13" i="8"/>
  <c r="I14" i="8"/>
  <c r="K14" i="8" s="1"/>
  <c r="K20" i="8" s="1"/>
  <c r="I11" i="8"/>
  <c r="K13" i="8"/>
  <c r="H20" i="8"/>
  <c r="K12" i="8"/>
  <c r="I20" i="8" l="1"/>
  <c r="K11" i="8"/>
</calcChain>
</file>

<file path=xl/sharedStrings.xml><?xml version="1.0" encoding="utf-8"?>
<sst xmlns="http://schemas.openxmlformats.org/spreadsheetml/2006/main" count="57" uniqueCount="44">
  <si>
    <t>M</t>
  </si>
  <si>
    <t>F</t>
  </si>
  <si>
    <t>SEXO</t>
  </si>
  <si>
    <t>LUIS RAFAEL VILLALONA MATEO</t>
  </si>
  <si>
    <t>ALEJANDRA JOSEFINA PELAEZ PINEDA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</si>
  <si>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</si>
  <si>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</si>
  <si>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</si>
  <si>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</si>
  <si>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</si>
  <si>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</si>
  <si>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</si>
  <si>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</si>
  <si>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</si>
  <si>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</si>
  <si>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DEPARTAMENTO DE ACOMPANAMENTO DE PROYECTOS</t>
  </si>
  <si>
    <t>NORKA ROCIO REYES ALEMAN</t>
  </si>
  <si>
    <t>LAURA CRISTINA FELIZ RAMOS</t>
  </si>
  <si>
    <t>TEMPORAL</t>
  </si>
  <si>
    <t>DEPTO. REGISTRO, CONTROL &amp; NOMINA</t>
  </si>
  <si>
    <t>DEPARTAMENTO DE RECURSOS HUMANOS</t>
  </si>
  <si>
    <t xml:space="preserve">DIRECCION DEL FONDO SOLIDARIO DE APOYO A LA CULTURA (FOSAC) </t>
  </si>
  <si>
    <t xml:space="preserve">DIRECCION DEL SISTEMA DE APOYOS A LA CREACION Y PROYECTOS CULTURALES </t>
  </si>
  <si>
    <t>ENCARGADO DE DPTO</t>
  </si>
  <si>
    <t>ANIMADOR SOCIOCULTURAL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</si>
  <si>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</si>
  <si>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Encargada Administrativa y Financiera</t>
    </r>
  </si>
  <si>
    <t>ENCARGADA ADMINISTRATIVA Y FINANCIERA</t>
  </si>
  <si>
    <t>DEPARTAMENTO ADMINISTRATIVO Y FINANCIERO</t>
  </si>
  <si>
    <t>MELISSA GARCIA BALERIO</t>
  </si>
  <si>
    <t>TECNICO CONTABILIDAD</t>
  </si>
  <si>
    <t>CESAR AUGUSTO MORENO NUNEZ</t>
  </si>
  <si>
    <t>SOPORTE A MESA DE AYUDA</t>
  </si>
  <si>
    <t>DAURY JEYMER PEREZ</t>
  </si>
  <si>
    <t>SOPORTE TECNICO INFORMATICO</t>
  </si>
  <si>
    <t>DPTO. TECNICO DE GESTION ELECTRONICA Y PLATAFORMA DIGITAL (OTEGED)</t>
  </si>
  <si>
    <t>DIRECCION DE REGISTRO NACIONAL DE BENEFICIARIO (RENABE)</t>
  </si>
  <si>
    <t>REPORTE DE PERSONAL TEMPORAL - CORRESPONDIENTE A DICIEMBRE DE 2024</t>
  </si>
  <si>
    <t>9</t>
  </si>
  <si>
    <t>TECNICO DE PLANIFICACION</t>
  </si>
  <si>
    <t>AUXILIAR DE COMUNICACION</t>
  </si>
  <si>
    <t>BRELLA YANIRA MENDEZ LARA</t>
  </si>
  <si>
    <t>ANA YIRELY RODRIGUEZ SANCHEZ</t>
  </si>
  <si>
    <t>DEPARTAMENTO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</si>
</sst>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€_-;\-* #,##0.00\ _€_-;_-* &quot;-&quot;??\ _€_-;_-@_-"/>
    <numFmt numFmtId="165" formatCode="dd\-mmm\-yyyy"/>
    <numFmt numFmtId="166" formatCode="000\-#######\-#"/>
    <numFmt numFmtId="167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167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right" vertical="center"/>
    </xf>
    <xf numFmtId="167" fontId="10" fillId="0" borderId="1" xfId="0" applyNumberFormat="1" applyFont="1" applyBorder="1" applyAlignment="1">
      <alignment horizontal="right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vertical="center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18815</xdr:colOff>
      <xdr:row>1</xdr:row>
      <xdr:rowOff>28223</xdr:rowOff>
    </xdr:from>
    <xdr:to>
      <xdr:col>1</xdr:col>
      <xdr:colOff>1767462</xdr:colOff>
      <xdr:row>4</xdr:row>
      <xdr:rowOff>13094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37E4C1-7CBB-B64E-99E5-313A8FC43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78" y="303171"/>
          <a:ext cx="1748647" cy="9275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2005911</xdr:colOff>
      <xdr:row>1</xdr:row>
      <xdr:rowOff>12578</xdr:rowOff>
    </xdr:from>
    <xdr:to>
      <xdr:col>2</xdr:col>
      <xdr:colOff>456409</xdr:colOff>
      <xdr:row>4</xdr:row>
      <xdr:rowOff>37660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8386883-3CB8-EB66-3244-0F141331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4674" y="287526"/>
          <a:ext cx="1435653" cy="967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5:L25"/>
  <sheetViews>
    <sheetView tabSelected="1" topLeftCell="F7" zoomScale="150" zoomScaleNormal="97" workbookViewId="0">
      <selection activeCell="L15" sqref="L15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5.83203125" style="4" customWidth="1"/>
    <col min="4" max="4" width="36.5" style="5" customWidth="1"/>
    <col min="5" max="5" width="18" style="5" customWidth="1"/>
    <col min="6" max="6" width="20.83203125" style="5" customWidth="1"/>
    <col min="7" max="7" width="16.83203125" style="6" customWidth="1"/>
    <col min="8" max="8" width="16.83203125" style="7" customWidth="1"/>
    <col min="9" max="9" width="16.83203125" style="8" customWidth="1"/>
    <col min="10" max="11" width="16.83203125" style="1" customWidth="1"/>
    <col min="12" max="12" width="8.83203125" style="1" customWidth="1"/>
    <col min="13" max="16384" width="11.5" style="1"/>
  </cols>
  <sheetData>
    <row r="5" spans="2:12" ht="25" customHeight="1" x14ac:dyDescent="0.2">
      <c r="B5" s="1"/>
      <c r="C5" s="1"/>
    </row>
    <row r="6" spans="2:12" ht="25" customHeight="1" x14ac:dyDescent="0.2">
      <c r="B6" s="20" t="s">
        <v>20</v>
      </c>
      <c r="C6" s="1"/>
    </row>
    <row r="7" spans="2:12" ht="25" customHeight="1" x14ac:dyDescent="0.2">
      <c r="B7" s="2" t="s">
        <v>19</v>
      </c>
      <c r="C7" s="9"/>
    </row>
    <row r="8" spans="2:12" ht="25" customHeight="1" x14ac:dyDescent="0.2">
      <c r="B8" s="2" t="s">
        <v>37</v>
      </c>
      <c r="C8" s="10"/>
    </row>
    <row r="9" spans="2:12" ht="25" customHeight="1" x14ac:dyDescent="0.2">
      <c r="B9" s="10"/>
      <c r="C9" s="10"/>
    </row>
    <row r="10" spans="2:12" ht="37" customHeight="1" x14ac:dyDescent="0.2">
      <c r="B10" s="23" t="s">
        <v>5</v>
      </c>
      <c r="C10" s="24" t="s">
        <v>6</v>
      </c>
      <c r="D10" s="24" t="s">
        <v>7</v>
      </c>
      <c r="E10" s="24" t="s">
        <v>14</v>
      </c>
      <c r="F10" s="25" t="s">
        <v>8</v>
      </c>
      <c r="G10" s="26" t="s">
        <v>9</v>
      </c>
      <c r="H10" s="29" t="s">
        <v>10</v>
      </c>
      <c r="I10" s="27" t="s">
        <v>11</v>
      </c>
      <c r="J10" s="28" t="s">
        <v>12</v>
      </c>
      <c r="K10" s="28" t="s">
        <v>13</v>
      </c>
      <c r="L10" s="28" t="s">
        <v>2</v>
      </c>
    </row>
    <row r="11" spans="2:12" ht="25" customHeight="1" x14ac:dyDescent="0.2">
      <c r="B11" s="11" t="s">
        <v>4</v>
      </c>
      <c r="C11" s="13" t="s">
        <v>27</v>
      </c>
      <c r="D11" s="19" t="s">
        <v>28</v>
      </c>
      <c r="E11" s="14" t="s">
        <v>18</v>
      </c>
      <c r="F11" s="15">
        <v>135000</v>
      </c>
      <c r="G11" s="15">
        <v>20338.240000000002</v>
      </c>
      <c r="H11" s="15">
        <v>4104</v>
      </c>
      <c r="I11" s="21">
        <f>F11*2.87%</f>
        <v>3874.5</v>
      </c>
      <c r="J11" s="22">
        <v>25</v>
      </c>
      <c r="K11" s="22">
        <f>F11-G11-H11-I11-J11</f>
        <v>106658.26</v>
      </c>
      <c r="L11" s="12" t="s">
        <v>1</v>
      </c>
    </row>
    <row r="12" spans="2:12" ht="25" customHeight="1" x14ac:dyDescent="0.2">
      <c r="B12" s="11" t="s">
        <v>3</v>
      </c>
      <c r="C12" s="13" t="s">
        <v>23</v>
      </c>
      <c r="D12" s="19" t="s">
        <v>15</v>
      </c>
      <c r="E12" s="14" t="s">
        <v>18</v>
      </c>
      <c r="F12" s="15">
        <v>135000</v>
      </c>
      <c r="G12" s="15">
        <v>20338.240000000002</v>
      </c>
      <c r="H12" s="15">
        <f t="shared" ref="H12" si="0">F12*3.04%</f>
        <v>4104</v>
      </c>
      <c r="I12" s="21">
        <f t="shared" ref="I12:I19" si="1">F12*2.87%</f>
        <v>3874.5</v>
      </c>
      <c r="J12" s="22">
        <v>25</v>
      </c>
      <c r="K12" s="22">
        <f t="shared" ref="K12:K19" si="2">F12-G12-H12-I12-J12</f>
        <v>106658.26</v>
      </c>
      <c r="L12" s="12" t="s">
        <v>0</v>
      </c>
    </row>
    <row r="13" spans="2:12" ht="25" customHeight="1" x14ac:dyDescent="0.2">
      <c r="B13" s="11" t="s">
        <v>16</v>
      </c>
      <c r="C13" s="13" t="s">
        <v>24</v>
      </c>
      <c r="D13" s="19" t="s">
        <v>21</v>
      </c>
      <c r="E13" s="14" t="s">
        <v>18</v>
      </c>
      <c r="F13" s="15">
        <v>36000</v>
      </c>
      <c r="G13" s="15">
        <v>0</v>
      </c>
      <c r="H13" s="15">
        <f>F13*3.04%</f>
        <v>1094.4000000000001</v>
      </c>
      <c r="I13" s="21">
        <f t="shared" si="1"/>
        <v>1033.2</v>
      </c>
      <c r="J13" s="22">
        <v>25</v>
      </c>
      <c r="K13" s="22">
        <f t="shared" si="2"/>
        <v>33847.4</v>
      </c>
      <c r="L13" s="12" t="s">
        <v>1</v>
      </c>
    </row>
    <row r="14" spans="2:12" ht="25" customHeight="1" x14ac:dyDescent="0.2">
      <c r="B14" s="11" t="s">
        <v>17</v>
      </c>
      <c r="C14" s="13" t="s">
        <v>24</v>
      </c>
      <c r="D14" s="19" t="s">
        <v>22</v>
      </c>
      <c r="E14" s="14" t="s">
        <v>18</v>
      </c>
      <c r="F14" s="15">
        <v>36000</v>
      </c>
      <c r="G14" s="15">
        <v>0</v>
      </c>
      <c r="H14" s="15">
        <f>F14*3.04%</f>
        <v>1094.4000000000001</v>
      </c>
      <c r="I14" s="21">
        <f t="shared" si="1"/>
        <v>1033.2</v>
      </c>
      <c r="J14" s="22">
        <v>25</v>
      </c>
      <c r="K14" s="22">
        <f t="shared" si="2"/>
        <v>33847.4</v>
      </c>
      <c r="L14" s="12" t="s">
        <v>1</v>
      </c>
    </row>
    <row r="15" spans="2:12" ht="25" customHeight="1" x14ac:dyDescent="0.2">
      <c r="B15" s="11" t="s">
        <v>29</v>
      </c>
      <c r="C15" s="13" t="s">
        <v>30</v>
      </c>
      <c r="D15" s="19" t="s">
        <v>28</v>
      </c>
      <c r="E15" s="14" t="s">
        <v>18</v>
      </c>
      <c r="F15" s="15">
        <v>40000</v>
      </c>
      <c r="G15" s="15">
        <v>442.65</v>
      </c>
      <c r="H15" s="15">
        <f t="shared" ref="H15:H19" si="3">F15*3.04%</f>
        <v>1216</v>
      </c>
      <c r="I15" s="21">
        <f t="shared" si="1"/>
        <v>1148</v>
      </c>
      <c r="J15" s="22">
        <v>25</v>
      </c>
      <c r="K15" s="22">
        <f t="shared" si="2"/>
        <v>37168.35</v>
      </c>
      <c r="L15" s="40"/>
    </row>
    <row r="16" spans="2:12" ht="25" customHeight="1" x14ac:dyDescent="0.2">
      <c r="B16" s="11" t="s">
        <v>31</v>
      </c>
      <c r="C16" s="13" t="s">
        <v>32</v>
      </c>
      <c r="D16" s="19" t="s">
        <v>35</v>
      </c>
      <c r="E16" s="14" t="s">
        <v>18</v>
      </c>
      <c r="F16" s="15">
        <v>36000</v>
      </c>
      <c r="G16" s="15">
        <v>0</v>
      </c>
      <c r="H16" s="15">
        <f t="shared" si="3"/>
        <v>1094.4000000000001</v>
      </c>
      <c r="I16" s="21">
        <f t="shared" si="1"/>
        <v>1033.2</v>
      </c>
      <c r="J16" s="22">
        <v>25</v>
      </c>
      <c r="K16" s="22">
        <f t="shared" si="2"/>
        <v>33847.4</v>
      </c>
      <c r="L16" s="40"/>
    </row>
    <row r="17" spans="2:12" ht="25" customHeight="1" x14ac:dyDescent="0.2">
      <c r="B17" s="11" t="s">
        <v>33</v>
      </c>
      <c r="C17" s="13" t="s">
        <v>34</v>
      </c>
      <c r="D17" s="19" t="s">
        <v>36</v>
      </c>
      <c r="E17" s="14" t="s">
        <v>18</v>
      </c>
      <c r="F17" s="15">
        <v>36000</v>
      </c>
      <c r="G17" s="15">
        <v>0</v>
      </c>
      <c r="H17" s="15">
        <f t="shared" si="3"/>
        <v>1094.4000000000001</v>
      </c>
      <c r="I17" s="21">
        <f t="shared" si="1"/>
        <v>1033.2</v>
      </c>
      <c r="J17" s="22">
        <v>25</v>
      </c>
      <c r="K17" s="22">
        <f t="shared" si="2"/>
        <v>33847.4</v>
      </c>
      <c r="L17" s="40"/>
    </row>
    <row r="18" spans="2:12" ht="25" customHeight="1" x14ac:dyDescent="0.2">
      <c r="B18" s="11" t="s">
        <v>41</v>
      </c>
      <c r="C18" s="13" t="s">
        <v>39</v>
      </c>
      <c r="D18" s="19" t="s">
        <v>15</v>
      </c>
      <c r="E18" s="14" t="s">
        <v>18</v>
      </c>
      <c r="F18" s="15">
        <v>36000</v>
      </c>
      <c r="G18" s="15">
        <v>0</v>
      </c>
      <c r="H18" s="15">
        <f t="shared" si="3"/>
        <v>1094.4000000000001</v>
      </c>
      <c r="I18" s="21">
        <f t="shared" si="1"/>
        <v>1033.2</v>
      </c>
      <c r="J18" s="22">
        <v>25</v>
      </c>
      <c r="K18" s="22">
        <f t="shared" si="2"/>
        <v>33847.4</v>
      </c>
      <c r="L18" s="40"/>
    </row>
    <row r="19" spans="2:12" ht="25" customHeight="1" x14ac:dyDescent="0.2">
      <c r="B19" s="11" t="s">
        <v>42</v>
      </c>
      <c r="C19" s="13" t="s">
        <v>40</v>
      </c>
      <c r="D19" s="19" t="s">
        <v>43</v>
      </c>
      <c r="E19" s="14" t="s">
        <v>18</v>
      </c>
      <c r="F19" s="15">
        <v>36000</v>
      </c>
      <c r="G19" s="15">
        <v>0</v>
      </c>
      <c r="H19" s="15">
        <f t="shared" si="3"/>
        <v>1094.4000000000001</v>
      </c>
      <c r="I19" s="21">
        <f t="shared" si="1"/>
        <v>1033.2</v>
      </c>
      <c r="J19" s="22">
        <v>25</v>
      </c>
      <c r="K19" s="22">
        <f t="shared" si="2"/>
        <v>33847.4</v>
      </c>
      <c r="L19" s="40"/>
    </row>
    <row r="20" spans="2:12" s="32" customFormat="1" ht="25" customHeight="1" x14ac:dyDescent="0.2">
      <c r="B20" s="35" t="s">
        <v>25</v>
      </c>
      <c r="C20" s="36" t="s">
        <v>38</v>
      </c>
      <c r="D20" s="37"/>
      <c r="E20" s="36"/>
      <c r="F20" s="38">
        <f>SUM(F11:F19)</f>
        <v>526000</v>
      </c>
      <c r="G20" s="38">
        <f>SUM(G11:G19)</f>
        <v>41119.130000000005</v>
      </c>
      <c r="H20" s="38">
        <f t="shared" ref="H20" si="4">SUM(H11:H14)</f>
        <v>10396.799999999999</v>
      </c>
      <c r="I20" s="39">
        <f>SUM(I11:I15)</f>
        <v>10963.400000000001</v>
      </c>
      <c r="J20" s="38">
        <f>SUM(J11:J19)</f>
        <v>225</v>
      </c>
      <c r="K20" s="38">
        <f>SUM(K11:K19)</f>
        <v>453569.27000000008</v>
      </c>
      <c r="L20" s="41"/>
    </row>
    <row r="21" spans="2:12" ht="25" customHeight="1" x14ac:dyDescent="0.2">
      <c r="B21" s="16"/>
      <c r="C21" s="17"/>
      <c r="D21" s="17"/>
      <c r="E21" s="17"/>
      <c r="F21" s="17"/>
      <c r="G21" s="18"/>
      <c r="H21" s="16"/>
      <c r="I21" s="17"/>
    </row>
    <row r="22" spans="2:12" ht="25" customHeight="1" x14ac:dyDescent="0.2">
      <c r="B22" s="33"/>
      <c r="F22" s="30"/>
    </row>
    <row r="23" spans="2:12" ht="38" customHeight="1" x14ac:dyDescent="0.2">
      <c r="B23" s="34" t="s">
        <v>26</v>
      </c>
      <c r="G23" s="31"/>
    </row>
    <row r="24" spans="2:12" ht="25" customHeight="1" x14ac:dyDescent="0.2">
      <c r="B24" s="16"/>
      <c r="H24" s="31"/>
    </row>
    <row r="25" spans="2:12" ht="25" customHeight="1" x14ac:dyDescent="0.2">
      <c r="B25" s="16"/>
    </row>
  </sheetData>
  <dataConsolidate link="1"/>
  <phoneticPr fontId="4" type="noConversion"/>
  <conditionalFormatting sqref="B22:B23">
    <cfRule type="duplicateValues" dxfId="1" priority="1"/>
  </conditionalFormatting>
  <conditionalFormatting sqref="B24:B1048576 B10:B21 B1:B4">
    <cfRule type="duplicateValues" dxfId="0" priority="17"/>
  </conditionalFormatting>
  <dataValidations count="1">
    <dataValidation type="list" allowBlank="1" showInputMessage="1" showErrorMessage="1" sqref="L11:L19" xr:uid="{00000000-0002-0000-0000-000000000000}">
      <formula1>#REF!</formula1>
    </dataValidation>
  </dataValidations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P. TEMPORAL</vt:lpstr>
      <vt:lpstr>'NOMINA P. TEMPORAL'!Área_de_impresión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2024-11-20T17:54:50Z</cp:lastPrinted>
  <dcterms:created xsi:type="dcterms:W3CDTF">2020-11-07T00:42:33Z</dcterms:created>
  <dcterms:modified xsi:type="dcterms:W3CDTF">2025-02-20T15:42:16Z</dcterms:modified>
</cp:coreProperties>
</file>