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"/>
    </mc:Choice>
  </mc:AlternateContent>
  <xr:revisionPtr revIDLastSave="0" documentId="13_ncr:1_{4DC8DDCB-CB59-6947-9A77-DD273FCCC939}" xr6:coauthVersionLast="47" xr6:coauthVersionMax="47" xr10:uidLastSave="{00000000-0000-0000-0000-000000000000}"/>
  <bookViews>
    <workbookView xWindow="3660" yWindow="760" windowWidth="22580" windowHeight="15540" xr2:uid="{00000000-000D-0000-FFFF-FFFF00000000}"/>
  </bookViews>
  <sheets>
    <sheet name="NOMINA P. FIJOS" sheetId="57" r:id="rId1"/>
  </sheets>
  <definedNames>
    <definedName name="_xlnm.Print_Area" localSheetId="0">'NOMINA P. FIJOS'!$A$1:$N$17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57" l="1"/>
  <c r="H13" i="57"/>
  <c r="G13" i="57"/>
  <c r="J11" i="57"/>
  <c r="I11" i="57"/>
  <c r="I12" i="57"/>
  <c r="J12" i="57"/>
  <c r="I13" i="57" l="1"/>
  <c r="J13" i="57"/>
  <c r="L11" i="57"/>
  <c r="L12" i="57"/>
  <c r="L13" i="57" l="1"/>
</calcChain>
</file>

<file path=xl/sharedStrings.xml><?xml version="1.0" encoding="utf-8"?>
<sst xmlns="http://schemas.openxmlformats.org/spreadsheetml/2006/main" count="27" uniqueCount="25">
  <si>
    <t>M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</si>
  <si>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</si>
  <si>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</si>
  <si>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</si>
  <si>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</si>
  <si>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</si>
  <si>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</si>
  <si>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</si>
  <si>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</si>
  <si>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</si>
  <si>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</si>
  <si>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</si>
  <si>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</si>
  <si>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</si>
  <si>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FARIS JOEL MEJIA TEJADA</t>
  </si>
  <si>
    <t>Técnico  de Redes Sociales</t>
  </si>
  <si>
    <t>MARINO RODRIGUEZ</t>
  </si>
  <si>
    <t xml:space="preserve">Mensajero </t>
  </si>
  <si>
    <t>DEPARTAMENTO DE COMUNICACIONES - 01.83.00.30.00.03</t>
  </si>
  <si>
    <t>DEPARTAMENTO ADMINISTRATIVO FINANCIERO - 01.83.00.30.00.06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</si>
  <si>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</si>
  <si>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</si>
  <si>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</si>
  <si>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2</t>
  </si>
  <si>
    <t>REPORTE DE PERSONAL FIJO - CORRESPONDIENTE A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</si>
</sst>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000\-#######\-#"/>
    <numFmt numFmtId="166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6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vertical="center" wrapText="1"/>
      <protection locked="0"/>
    </xf>
    <xf numFmtId="166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1771906</xdr:colOff>
      <xdr:row>1</xdr:row>
      <xdr:rowOff>119040</xdr:rowOff>
    </xdr:from>
    <xdr:to>
      <xdr:col>2</xdr:col>
      <xdr:colOff>202659</xdr:colOff>
      <xdr:row>4</xdr:row>
      <xdr:rowOff>178241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F2AF14-FFAB-634A-B856-8B87B1354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608" y="443295"/>
          <a:ext cx="1416604" cy="1031967"/>
        </a:xfrm>
        <a:prstGeom prst="rect">
          <a:avLst/>
        </a:prstGeom>
      </xdr:spPr>
    </xdr:pic>
    <xdr:clientData/>
  </xdr:twoCellAnchor>
  <xdr:twoCellAnchor editAs="oneCell">
    <xdr:from>
      <xdr:col>1</xdr:col>
      <xdr:colOff>18816</xdr:colOff>
      <xdr:row>1</xdr:row>
      <xdr:rowOff>136307</xdr:rowOff>
    </xdr:from>
    <xdr:to>
      <xdr:col>1</xdr:col>
      <xdr:colOff>1652772</xdr:colOff>
      <xdr:row>4</xdr:row>
      <xdr:rowOff>54042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D51A349-7F7D-EE4D-896D-291293F2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18" y="460562"/>
          <a:ext cx="1633956" cy="890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D15E-71DD-4244-AE72-89321E47CBFA}">
  <sheetPr>
    <pageSetUpPr fitToPage="1"/>
  </sheetPr>
  <dimension ref="B5:M18"/>
  <sheetViews>
    <sheetView tabSelected="1" zoomScale="125" zoomScaleNormal="93" workbookViewId="0">
      <selection activeCell="C5" sqref="C5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18" t="s">
        <v>13</v>
      </c>
      <c r="C6" s="1"/>
    </row>
    <row r="7" spans="2:13" ht="25" customHeight="1" x14ac:dyDescent="0.2">
      <c r="B7" s="2" t="s">
        <v>12</v>
      </c>
      <c r="C7" s="9"/>
    </row>
    <row r="8" spans="2:13" ht="25" customHeight="1" x14ac:dyDescent="0.2">
      <c r="B8" s="2" t="s">
        <v>24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2</v>
      </c>
      <c r="C10" s="26" t="s">
        <v>3</v>
      </c>
      <c r="D10" s="27"/>
      <c r="E10" s="26" t="s">
        <v>4</v>
      </c>
      <c r="F10" s="26" t="s">
        <v>11</v>
      </c>
      <c r="G10" s="28" t="s">
        <v>5</v>
      </c>
      <c r="H10" s="29" t="s">
        <v>6</v>
      </c>
      <c r="I10" s="29" t="s">
        <v>7</v>
      </c>
      <c r="J10" s="30" t="s">
        <v>8</v>
      </c>
      <c r="K10" s="31" t="s">
        <v>9</v>
      </c>
      <c r="L10" s="31" t="s">
        <v>10</v>
      </c>
      <c r="M10" s="31" t="s">
        <v>20</v>
      </c>
    </row>
    <row r="11" spans="2:13" ht="30" customHeight="1" x14ac:dyDescent="0.2">
      <c r="B11" s="11" t="s">
        <v>14</v>
      </c>
      <c r="C11" s="12" t="s">
        <v>15</v>
      </c>
      <c r="D11" s="13"/>
      <c r="E11" s="17" t="s">
        <v>18</v>
      </c>
      <c r="F11" s="20" t="s">
        <v>1</v>
      </c>
      <c r="G11" s="14">
        <v>36000</v>
      </c>
      <c r="H11" s="14">
        <v>0</v>
      </c>
      <c r="I11" s="14">
        <f t="shared" ref="I11:I12" si="0">G11*3.04%</f>
        <v>1094.4000000000001</v>
      </c>
      <c r="J11" s="21">
        <f t="shared" ref="J11:J12" si="1">G11*2.87%</f>
        <v>1033.2</v>
      </c>
      <c r="K11" s="22">
        <v>25</v>
      </c>
      <c r="L11" s="22">
        <f t="shared" ref="L11:L12" si="2">G11-H11-I11-J11-K11</f>
        <v>33847.4</v>
      </c>
      <c r="M11" s="15" t="s">
        <v>0</v>
      </c>
    </row>
    <row r="12" spans="2:13" ht="30" customHeight="1" x14ac:dyDescent="0.2">
      <c r="B12" s="11" t="s">
        <v>16</v>
      </c>
      <c r="C12" s="12" t="s">
        <v>17</v>
      </c>
      <c r="D12" s="13"/>
      <c r="E12" s="17" t="s">
        <v>19</v>
      </c>
      <c r="F12" s="20" t="s">
        <v>1</v>
      </c>
      <c r="G12" s="14">
        <v>20000</v>
      </c>
      <c r="H12" s="14">
        <v>0</v>
      </c>
      <c r="I12" s="14">
        <f t="shared" si="0"/>
        <v>608</v>
      </c>
      <c r="J12" s="21">
        <f t="shared" si="1"/>
        <v>574</v>
      </c>
      <c r="K12" s="22">
        <v>25</v>
      </c>
      <c r="L12" s="22">
        <f t="shared" si="2"/>
        <v>18793</v>
      </c>
      <c r="M12" s="15" t="s">
        <v>0</v>
      </c>
    </row>
    <row r="13" spans="2:13" s="35" customFormat="1" ht="25" customHeight="1" x14ac:dyDescent="0.2">
      <c r="B13" s="34" t="s">
        <v>21</v>
      </c>
      <c r="C13" s="36" t="s">
        <v>23</v>
      </c>
      <c r="D13" s="37"/>
      <c r="E13" s="38"/>
      <c r="F13" s="36"/>
      <c r="G13" s="39">
        <f t="shared" ref="G13:L13" si="3">SUM(G11:G12)</f>
        <v>56000</v>
      </c>
      <c r="H13" s="39">
        <f t="shared" si="3"/>
        <v>0</v>
      </c>
      <c r="I13" s="39">
        <f t="shared" si="3"/>
        <v>1702.4</v>
      </c>
      <c r="J13" s="40">
        <f t="shared" si="3"/>
        <v>1607.2</v>
      </c>
      <c r="K13" s="41">
        <f t="shared" si="3"/>
        <v>50</v>
      </c>
      <c r="L13" s="41">
        <f t="shared" si="3"/>
        <v>52640.4</v>
      </c>
      <c r="M13" s="42"/>
    </row>
    <row r="14" spans="2:13" ht="25" customHeight="1" x14ac:dyDescent="0.2">
      <c r="B14" s="16"/>
    </row>
    <row r="15" spans="2:13" ht="25" customHeight="1" x14ac:dyDescent="0.2">
      <c r="B15" s="43"/>
      <c r="H15" s="32"/>
      <c r="I15" s="32"/>
      <c r="J15" s="33"/>
      <c r="K15" s="32"/>
    </row>
    <row r="16" spans="2:13" ht="38" customHeight="1" x14ac:dyDescent="0.2">
      <c r="B16" s="44" t="s">
        <v>22</v>
      </c>
      <c r="G16" s="33"/>
      <c r="H16" s="32"/>
      <c r="I16" s="32"/>
      <c r="J16" s="33"/>
      <c r="K16" s="32"/>
    </row>
    <row r="17" spans="7:11" ht="25" customHeight="1" x14ac:dyDescent="0.2">
      <c r="G17" s="33"/>
      <c r="H17" s="32"/>
      <c r="I17" s="32"/>
      <c r="J17" s="33"/>
      <c r="K17" s="32"/>
    </row>
    <row r="18" spans="7:11" ht="25" customHeight="1" x14ac:dyDescent="0.2">
      <c r="G18" s="33"/>
      <c r="H18" s="32"/>
      <c r="I18" s="32"/>
      <c r="J18" s="33"/>
      <c r="K18" s="32"/>
    </row>
  </sheetData>
  <conditionalFormatting sqref="B11">
    <cfRule type="duplicateValues" dxfId="3" priority="3"/>
  </conditionalFormatting>
  <conditionalFormatting sqref="B12">
    <cfRule type="duplicateValues" dxfId="2" priority="11"/>
  </conditionalFormatting>
  <conditionalFormatting sqref="B13">
    <cfRule type="duplicateValues" dxfId="1" priority="8"/>
  </conditionalFormatting>
  <conditionalFormatting sqref="B14:B1048576 B10 B1:B4">
    <cfRule type="duplicateValues" dxfId="0" priority="6"/>
  </conditionalFormatting>
  <pageMargins left="0.7" right="0.7" top="0.75" bottom="0.75" header="0.3" footer="0.3"/>
  <pageSetup paperSize="9" scale="45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FIJOS</vt:lpstr>
      <vt:lpstr>'NOMINA P.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2024-11-20T17:54:50Z</cp:lastPrinted>
  <dcterms:created xsi:type="dcterms:W3CDTF">2020-11-07T00:42:33Z</dcterms:created>
  <dcterms:modified xsi:type="dcterms:W3CDTF">2024-12-17T17:54:37Z</dcterms:modified>
</cp:coreProperties>
</file>