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NOVIEMBRE 2024/"/>
    </mc:Choice>
  </mc:AlternateContent>
  <xr:revisionPtr revIDLastSave="0" documentId="13_ncr:1_{FA563F57-AD55-2841-8315-80C7E94B1168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57" l="1"/>
  <c r="K19" i="57"/>
  <c r="H19" i="57"/>
  <c r="G19" i="57"/>
  <c r="I12" i="57"/>
  <c r="J14" i="57"/>
  <c r="I14" i="57"/>
  <c r="I16" i="57"/>
  <c r="J16" i="57"/>
  <c r="J11" i="57"/>
  <c r="I13" i="57"/>
  <c r="I15" i="57"/>
  <c r="I17" i="57"/>
  <c r="I18" i="57"/>
  <c r="J18" i="57"/>
  <c r="J12" i="57"/>
  <c r="J13" i="57"/>
  <c r="J15" i="57"/>
  <c r="J17" i="57"/>
  <c r="I19" i="57" l="1"/>
  <c r="J19" i="57"/>
  <c r="L12" i="57"/>
  <c r="L17" i="57"/>
  <c r="L14" i="57"/>
  <c r="L16" i="57"/>
  <c r="L13" i="57"/>
  <c r="L15" i="57"/>
  <c r="L11" i="57"/>
  <c r="L19" i="57" l="1"/>
</calcChain>
</file>

<file path=xl/sharedStrings.xml><?xml version="1.0" encoding="utf-8"?>
<sst xmlns="http://schemas.openxmlformats.org/spreadsheetml/2006/main" count="57" uniqueCount="39">
  <si>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</si>
  <si>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</si>
  <si>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</si>
  <si>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</si>
  <si>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</si>
  <si>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</si>
  <si>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</si>
  <si>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</si>
  <si>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</si>
  <si>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</si>
  <si>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</si>
  <si>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</si>
  <si>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</si>
  <si>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</si>
  <si>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</si>
  <si>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</si>
  <si>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</si>
  <si>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</si>
  <si>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</si>
  <si>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 xml:space="preserve">Asistente Administrativa </t>
  </si>
  <si>
    <t>FARIS JOEL MEJIA TEJADA</t>
  </si>
  <si>
    <t>Técnico  de Redes Sociales</t>
  </si>
  <si>
    <t>CARMEN LUISA ALMONTE MOYA</t>
  </si>
  <si>
    <t>MARINO RODRIGUEZ</t>
  </si>
  <si>
    <t>BURY DAVID BATISTA DIAZ</t>
  </si>
  <si>
    <t>Auxiliar de RR HH</t>
  </si>
  <si>
    <t xml:space="preserve">Mensajero </t>
  </si>
  <si>
    <t>Conserje</t>
  </si>
  <si>
    <t>MIRELYS UBRI MONTERO</t>
  </si>
  <si>
    <t>Aux.  de Acceso a la Información Pública</t>
  </si>
  <si>
    <t>DEPARTAMENTO DE COMUNICACIONES - 01.83.00.30.00.03</t>
  </si>
  <si>
    <t>DEPARTAMENTO DE RECURSOS HUMANOS - 01.83.00.30.00.04</t>
  </si>
  <si>
    <t>DEPARTAMENTO ADMINISTRATIVO FINANCIERO - 01.83.00.30.00.06</t>
  </si>
  <si>
    <t>DIRECCION GENERAL - 01.83.00.30</t>
  </si>
  <si>
    <t>Sexo</t>
  </si>
  <si>
    <t>TOTAL</t>
  </si>
  <si>
    <t>8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</si>
  <si>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</si>
  <si>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REPORTE DE PERSONAL FIJO - CORRESPONDIENTE A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</si>
</sst>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24"/>
  <sheetViews>
    <sheetView tabSelected="1" zoomScale="125" zoomScaleNormal="93" workbookViewId="0">
      <selection activeCell="K13" sqref="K13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38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34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33</v>
      </c>
      <c r="F11" s="20" t="s">
        <v>2</v>
      </c>
      <c r="G11" s="14">
        <v>235000</v>
      </c>
      <c r="H11" s="14">
        <v>44175.95</v>
      </c>
      <c r="I11" s="14">
        <v>5883.16</v>
      </c>
      <c r="J11" s="21">
        <f>G11*2.87%</f>
        <v>6744.5</v>
      </c>
      <c r="K11" s="22">
        <v>25</v>
      </c>
      <c r="L11" s="22">
        <f t="shared" ref="L11:L17" si="0">G11-H11-I11-J11-K11</f>
        <v>178171.38999999998</v>
      </c>
      <c r="M11" s="15" t="s">
        <v>0</v>
      </c>
    </row>
    <row r="12" spans="2:13" ht="31" customHeight="1" x14ac:dyDescent="0.2">
      <c r="B12" s="11" t="s">
        <v>17</v>
      </c>
      <c r="C12" s="12" t="s">
        <v>19</v>
      </c>
      <c r="D12" s="13"/>
      <c r="E12" s="17" t="s">
        <v>33</v>
      </c>
      <c r="F12" s="20" t="s">
        <v>2</v>
      </c>
      <c r="G12" s="14">
        <v>34000</v>
      </c>
      <c r="H12" s="14">
        <v>0</v>
      </c>
      <c r="I12" s="14">
        <f>G12*3.04%</f>
        <v>1033.5999999999999</v>
      </c>
      <c r="J12" s="21">
        <f t="shared" ref="J12:J17" si="1">G12*2.87%</f>
        <v>975.8</v>
      </c>
      <c r="K12" s="22">
        <v>425</v>
      </c>
      <c r="L12" s="22">
        <f t="shared" si="0"/>
        <v>31565.600000000002</v>
      </c>
      <c r="M12" s="15" t="s">
        <v>1</v>
      </c>
    </row>
    <row r="13" spans="2:13" ht="31" customHeight="1" x14ac:dyDescent="0.2">
      <c r="B13" s="11" t="s">
        <v>18</v>
      </c>
      <c r="C13" s="12" t="s">
        <v>29</v>
      </c>
      <c r="D13" s="13"/>
      <c r="E13" s="17" t="s">
        <v>33</v>
      </c>
      <c r="F13" s="20" t="s">
        <v>2</v>
      </c>
      <c r="G13" s="14">
        <v>30000</v>
      </c>
      <c r="H13" s="14">
        <v>0</v>
      </c>
      <c r="I13" s="14">
        <f t="shared" ref="I13:I18" si="2">G13*3.04%</f>
        <v>912</v>
      </c>
      <c r="J13" s="21">
        <f t="shared" si="1"/>
        <v>861</v>
      </c>
      <c r="K13" s="22">
        <v>1840.46</v>
      </c>
      <c r="L13" s="22">
        <f t="shared" si="0"/>
        <v>26386.54</v>
      </c>
      <c r="M13" s="15" t="s">
        <v>1</v>
      </c>
    </row>
    <row r="14" spans="2:13" ht="30" customHeight="1" x14ac:dyDescent="0.2">
      <c r="B14" s="11" t="s">
        <v>20</v>
      </c>
      <c r="C14" s="12" t="s">
        <v>21</v>
      </c>
      <c r="D14" s="13"/>
      <c r="E14" s="17" t="s">
        <v>30</v>
      </c>
      <c r="F14" s="20" t="s">
        <v>2</v>
      </c>
      <c r="G14" s="14">
        <v>36000</v>
      </c>
      <c r="H14" s="14">
        <v>0</v>
      </c>
      <c r="I14" s="14">
        <f t="shared" si="2"/>
        <v>1094.4000000000001</v>
      </c>
      <c r="J14" s="21">
        <f t="shared" si="1"/>
        <v>1033.2</v>
      </c>
      <c r="K14" s="22">
        <v>25</v>
      </c>
      <c r="L14" s="22">
        <f t="shared" si="0"/>
        <v>33847.4</v>
      </c>
      <c r="M14" s="15" t="s">
        <v>0</v>
      </c>
    </row>
    <row r="15" spans="2:13" ht="30" customHeight="1" x14ac:dyDescent="0.2">
      <c r="B15" s="11" t="s">
        <v>22</v>
      </c>
      <c r="C15" s="12" t="s">
        <v>25</v>
      </c>
      <c r="D15" s="13"/>
      <c r="E15" s="17" t="s">
        <v>31</v>
      </c>
      <c r="F15" s="20" t="s">
        <v>2</v>
      </c>
      <c r="G15" s="14">
        <v>34000</v>
      </c>
      <c r="H15" s="14">
        <v>0</v>
      </c>
      <c r="I15" s="14">
        <f t="shared" si="2"/>
        <v>1033.5999999999999</v>
      </c>
      <c r="J15" s="21">
        <f t="shared" si="1"/>
        <v>975.8</v>
      </c>
      <c r="K15" s="22">
        <v>5553.93</v>
      </c>
      <c r="L15" s="22">
        <f t="shared" si="0"/>
        <v>26436.670000000002</v>
      </c>
      <c r="M15" s="15" t="s">
        <v>1</v>
      </c>
    </row>
    <row r="16" spans="2:13" ht="30" customHeight="1" x14ac:dyDescent="0.2">
      <c r="B16" s="11" t="s">
        <v>23</v>
      </c>
      <c r="C16" s="12" t="s">
        <v>26</v>
      </c>
      <c r="D16" s="13"/>
      <c r="E16" s="17" t="s">
        <v>32</v>
      </c>
      <c r="F16" s="20" t="s">
        <v>2</v>
      </c>
      <c r="G16" s="14">
        <v>20000</v>
      </c>
      <c r="H16" s="14">
        <v>0</v>
      </c>
      <c r="I16" s="14">
        <f t="shared" si="2"/>
        <v>608</v>
      </c>
      <c r="J16" s="21">
        <f t="shared" si="1"/>
        <v>574</v>
      </c>
      <c r="K16" s="22">
        <v>25</v>
      </c>
      <c r="L16" s="22">
        <f t="shared" si="0"/>
        <v>18793</v>
      </c>
      <c r="M16" s="15" t="s">
        <v>0</v>
      </c>
    </row>
    <row r="17" spans="2:13" ht="31" customHeight="1" x14ac:dyDescent="0.2">
      <c r="B17" s="11" t="s">
        <v>24</v>
      </c>
      <c r="C17" s="12" t="s">
        <v>27</v>
      </c>
      <c r="D17" s="13"/>
      <c r="E17" s="17" t="s">
        <v>32</v>
      </c>
      <c r="F17" s="20" t="s">
        <v>2</v>
      </c>
      <c r="G17" s="14">
        <v>20000</v>
      </c>
      <c r="H17" s="14">
        <v>0</v>
      </c>
      <c r="I17" s="14">
        <f t="shared" si="2"/>
        <v>608</v>
      </c>
      <c r="J17" s="21">
        <f t="shared" si="1"/>
        <v>574</v>
      </c>
      <c r="K17" s="22">
        <v>1840.46</v>
      </c>
      <c r="L17" s="22">
        <f t="shared" si="0"/>
        <v>16977.54</v>
      </c>
      <c r="M17" s="15" t="s">
        <v>0</v>
      </c>
    </row>
    <row r="18" spans="2:13" ht="25" customHeight="1" x14ac:dyDescent="0.2">
      <c r="B18" s="11" t="s">
        <v>28</v>
      </c>
      <c r="C18" s="12" t="s">
        <v>27</v>
      </c>
      <c r="D18" s="13"/>
      <c r="E18" s="17" t="s">
        <v>32</v>
      </c>
      <c r="F18" s="20" t="s">
        <v>2</v>
      </c>
      <c r="G18" s="14">
        <v>20000</v>
      </c>
      <c r="H18" s="14">
        <v>0</v>
      </c>
      <c r="I18" s="14">
        <f t="shared" si="2"/>
        <v>608</v>
      </c>
      <c r="J18" s="21">
        <f>G18*2.87%</f>
        <v>574</v>
      </c>
      <c r="K18" s="22">
        <v>6938.5</v>
      </c>
      <c r="L18" s="22">
        <f>G18-I18-J18-K18</f>
        <v>11879.5</v>
      </c>
      <c r="M18" s="15" t="s">
        <v>1</v>
      </c>
    </row>
    <row r="19" spans="2:13" s="35" customFormat="1" ht="25" customHeight="1" x14ac:dyDescent="0.2">
      <c r="B19" s="34" t="s">
        <v>35</v>
      </c>
      <c r="C19" s="36" t="s">
        <v>36</v>
      </c>
      <c r="D19" s="37"/>
      <c r="E19" s="38"/>
      <c r="F19" s="36"/>
      <c r="G19" s="39">
        <f t="shared" ref="G19:L19" si="3">SUM(G11:G18)</f>
        <v>429000</v>
      </c>
      <c r="H19" s="39">
        <f t="shared" si="3"/>
        <v>44175.95</v>
      </c>
      <c r="I19" s="39">
        <f t="shared" si="3"/>
        <v>11780.76</v>
      </c>
      <c r="J19" s="40">
        <f t="shared" si="3"/>
        <v>12312.3</v>
      </c>
      <c r="K19" s="41">
        <f t="shared" si="3"/>
        <v>16673.349999999999</v>
      </c>
      <c r="L19" s="41">
        <f t="shared" si="3"/>
        <v>344057.63999999996</v>
      </c>
      <c r="M19" s="42"/>
    </row>
    <row r="20" spans="2:13" ht="25" customHeight="1" x14ac:dyDescent="0.2">
      <c r="B20" s="16"/>
    </row>
    <row r="21" spans="2:13" ht="25" customHeight="1" x14ac:dyDescent="0.2">
      <c r="B21" s="43"/>
      <c r="H21" s="32"/>
      <c r="I21" s="32"/>
      <c r="J21" s="33"/>
      <c r="K21" s="32"/>
    </row>
    <row r="22" spans="2:13" ht="38" customHeight="1" x14ac:dyDescent="0.2">
      <c r="B22" s="44" t="s">
        <v>37</v>
      </c>
      <c r="G22" s="33"/>
      <c r="H22" s="32"/>
      <c r="I22" s="32"/>
      <c r="J22" s="33"/>
      <c r="K22" s="32"/>
    </row>
    <row r="23" spans="2:13" ht="25" customHeight="1" x14ac:dyDescent="0.2">
      <c r="G23" s="33"/>
      <c r="H23" s="32"/>
      <c r="I23" s="32"/>
      <c r="J23" s="33"/>
      <c r="K23" s="32"/>
    </row>
    <row r="24" spans="2:13" ht="25" customHeight="1" x14ac:dyDescent="0.2">
      <c r="G24" s="33"/>
      <c r="H24" s="32"/>
      <c r="I24" s="32"/>
      <c r="J24" s="33"/>
      <c r="K24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19">
    <cfRule type="duplicateValues" dxfId="1" priority="1"/>
  </conditionalFormatting>
  <conditionalFormatting sqref="B20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2025-02-20T15:06:52Z</dcterms:modified>
</cp:coreProperties>
</file>